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aves\running\website\new\championships\"/>
    </mc:Choice>
  </mc:AlternateContent>
  <bookViews>
    <workbookView xWindow="0" yWindow="0" windowWidth="28800" windowHeight="13605"/>
  </bookViews>
  <sheets>
    <sheet name="Male" sheetId="5" r:id="rId1"/>
    <sheet name="Female" sheetId="6" r:id="rId2"/>
  </sheets>
  <calcPr calcId="152511"/>
</workbook>
</file>

<file path=xl/calcChain.xml><?xml version="1.0" encoding="utf-8"?>
<calcChain xmlns="http://schemas.openxmlformats.org/spreadsheetml/2006/main">
  <c r="AC36" i="6" l="1"/>
  <c r="AB36" i="6"/>
  <c r="AA36" i="6"/>
  <c r="AC35" i="6"/>
  <c r="AB35" i="6"/>
  <c r="AA35" i="6"/>
  <c r="AC34" i="6"/>
  <c r="AB34" i="6"/>
  <c r="AA34" i="6"/>
  <c r="AC33" i="6"/>
  <c r="AB33" i="6"/>
  <c r="AA33" i="6"/>
  <c r="AC32" i="6"/>
  <c r="AB32" i="6"/>
  <c r="AA32" i="6"/>
  <c r="AC31" i="6"/>
  <c r="AB31" i="6"/>
  <c r="AA31" i="6"/>
  <c r="AC30" i="6"/>
  <c r="AB30" i="6"/>
  <c r="AA30" i="6"/>
  <c r="AC29" i="6"/>
  <c r="AB29" i="6"/>
  <c r="AA29" i="6"/>
  <c r="AC28" i="6"/>
  <c r="AB28" i="6"/>
  <c r="AA28" i="6"/>
  <c r="AC27" i="6"/>
  <c r="AB27" i="6"/>
  <c r="AA27" i="6"/>
  <c r="AC26" i="6"/>
  <c r="AB26" i="6"/>
  <c r="AA26" i="6"/>
  <c r="AC25" i="6"/>
  <c r="AB25" i="6"/>
  <c r="AA25" i="6"/>
  <c r="AC24" i="6"/>
  <c r="AB24" i="6"/>
  <c r="AA24" i="6"/>
  <c r="AC23" i="6"/>
  <c r="AB23" i="6"/>
  <c r="AA23" i="6"/>
  <c r="AC22" i="6"/>
  <c r="AB22" i="6"/>
  <c r="AA22" i="6"/>
  <c r="AC19" i="6"/>
  <c r="AB19" i="6"/>
  <c r="AA19" i="6"/>
  <c r="AC3" i="6"/>
  <c r="AB3" i="6"/>
  <c r="AA3" i="6"/>
  <c r="AC7" i="6"/>
  <c r="AB7" i="6"/>
  <c r="AA7" i="6"/>
  <c r="AC6" i="6"/>
  <c r="AB6" i="6"/>
  <c r="AA6" i="6"/>
  <c r="AC18" i="6"/>
  <c r="AB18" i="6"/>
  <c r="AA18" i="6"/>
  <c r="AC5" i="6"/>
  <c r="AB5" i="6"/>
  <c r="AA5" i="6"/>
  <c r="AC8" i="6"/>
  <c r="AB8" i="6"/>
  <c r="AA8" i="6"/>
  <c r="AC13" i="6"/>
  <c r="AB13" i="6"/>
  <c r="AA13" i="6"/>
  <c r="AC2" i="6"/>
  <c r="AB2" i="6"/>
  <c r="AA2" i="6"/>
  <c r="AC10" i="6"/>
  <c r="AB10" i="6"/>
  <c r="AA10" i="6"/>
  <c r="AC20" i="6"/>
  <c r="AB20" i="6"/>
  <c r="AA20" i="6"/>
  <c r="AC11" i="6"/>
  <c r="AB11" i="6"/>
  <c r="AA11" i="6"/>
  <c r="AC4" i="6"/>
  <c r="AB4" i="6"/>
  <c r="AA4" i="6"/>
  <c r="AC15" i="6"/>
  <c r="AB15" i="6"/>
  <c r="AA15" i="6"/>
  <c r="AC21" i="6"/>
  <c r="AB21" i="6"/>
  <c r="AA21" i="6"/>
  <c r="AC16" i="6"/>
  <c r="AB16" i="6"/>
  <c r="AA16" i="6"/>
  <c r="AC17" i="6"/>
  <c r="AB17" i="6"/>
  <c r="AA17" i="6"/>
  <c r="AC12" i="6"/>
  <c r="AB12" i="6"/>
  <c r="AA12" i="6"/>
  <c r="AC9" i="6"/>
  <c r="AB9" i="6"/>
  <c r="AA9" i="6"/>
  <c r="AC14" i="6"/>
  <c r="AB14" i="6"/>
  <c r="AA14" i="6"/>
  <c r="AA31" i="5"/>
  <c r="AB31" i="5"/>
  <c r="AC31" i="5"/>
  <c r="AA32" i="5"/>
  <c r="AB32" i="5"/>
  <c r="AC32" i="5"/>
  <c r="AA33" i="5"/>
  <c r="AB33" i="5"/>
  <c r="AC33" i="5"/>
  <c r="AA34" i="5"/>
  <c r="AB34" i="5"/>
  <c r="AC34" i="5"/>
  <c r="AA35" i="5"/>
  <c r="AB35" i="5"/>
  <c r="AC35" i="5"/>
  <c r="AA36" i="5"/>
  <c r="AB36" i="5"/>
  <c r="AC36" i="5"/>
  <c r="AA26" i="5"/>
  <c r="AB26" i="5"/>
  <c r="AC26" i="5"/>
  <c r="AA27" i="5"/>
  <c r="AB27" i="5"/>
  <c r="AC27" i="5"/>
  <c r="AA28" i="5"/>
  <c r="AB28" i="5"/>
  <c r="AC28" i="5"/>
  <c r="AA29" i="5"/>
  <c r="AB29" i="5"/>
  <c r="AC29" i="5"/>
  <c r="AA30" i="5"/>
  <c r="AB30" i="5"/>
  <c r="AC30" i="5"/>
  <c r="AA2" i="5"/>
  <c r="AB2" i="5"/>
  <c r="AC2" i="5"/>
  <c r="AA18" i="5"/>
  <c r="AB18" i="5"/>
  <c r="AC18" i="5"/>
  <c r="AA7" i="5"/>
  <c r="AB7" i="5"/>
  <c r="AC7" i="5"/>
  <c r="AA11" i="5"/>
  <c r="AB11" i="5"/>
  <c r="AC11" i="5"/>
  <c r="AA4" i="5"/>
  <c r="AB4" i="5"/>
  <c r="AC4" i="5"/>
  <c r="AA3" i="5"/>
  <c r="AB3" i="5"/>
  <c r="AC3" i="5"/>
  <c r="AA16" i="5"/>
  <c r="AB16" i="5"/>
  <c r="AC16" i="5"/>
  <c r="AA12" i="5"/>
  <c r="AB12" i="5"/>
  <c r="AC12" i="5"/>
  <c r="AA19" i="5"/>
  <c r="AB19" i="5"/>
  <c r="AC19" i="5"/>
  <c r="AA10" i="5"/>
  <c r="AB10" i="5"/>
  <c r="AC10" i="5"/>
  <c r="AA17" i="5"/>
  <c r="AB17" i="5"/>
  <c r="AC17" i="5"/>
  <c r="AA15" i="5"/>
  <c r="AB15" i="5"/>
  <c r="AC15" i="5"/>
  <c r="AA13" i="5"/>
  <c r="AB13" i="5"/>
  <c r="AC13" i="5"/>
  <c r="AA5" i="5"/>
  <c r="AB5" i="5"/>
  <c r="AC5" i="5"/>
  <c r="AA9" i="5"/>
  <c r="AB9" i="5"/>
  <c r="AC9" i="5"/>
  <c r="AA14" i="5"/>
  <c r="AB14" i="5"/>
  <c r="AC14" i="5"/>
  <c r="AA8" i="5"/>
  <c r="AB8" i="5"/>
  <c r="AC8" i="5"/>
  <c r="AA20" i="5"/>
  <c r="AB20" i="5"/>
  <c r="AC20" i="5"/>
  <c r="AA21" i="5"/>
  <c r="AB21" i="5"/>
  <c r="AC21" i="5"/>
  <c r="AA22" i="5"/>
  <c r="AB22" i="5"/>
  <c r="AC22" i="5"/>
  <c r="AA23" i="5"/>
  <c r="AB23" i="5"/>
  <c r="AC23" i="5"/>
  <c r="AA24" i="5"/>
  <c r="AB24" i="5"/>
  <c r="AC24" i="5"/>
  <c r="AA25" i="5"/>
  <c r="AB25" i="5"/>
  <c r="AC25" i="5"/>
  <c r="AC6" i="5"/>
  <c r="AB6" i="5"/>
  <c r="AA6" i="5"/>
  <c r="A25" i="5" l="1"/>
  <c r="A12" i="6"/>
  <c r="A9" i="6"/>
  <c r="A17" i="6"/>
  <c r="A16" i="6"/>
  <c r="A13" i="6"/>
  <c r="A22" i="6"/>
  <c r="A30" i="6"/>
  <c r="A14" i="6"/>
  <c r="A15" i="6"/>
  <c r="A32" i="6"/>
  <c r="A4" i="6"/>
  <c r="A18" i="6"/>
  <c r="A25" i="6"/>
  <c r="A33" i="6"/>
  <c r="A10" i="6"/>
  <c r="A3" i="6"/>
  <c r="A28" i="6"/>
  <c r="A36" i="6"/>
  <c r="A2" i="6"/>
  <c r="A19" i="6"/>
  <c r="A29" i="6"/>
  <c r="A5" i="6"/>
  <c r="A24" i="6"/>
  <c r="A21" i="6"/>
  <c r="A8" i="6"/>
  <c r="A23" i="6"/>
  <c r="A31" i="6"/>
  <c r="A11" i="6"/>
  <c r="A6" i="6"/>
  <c r="A26" i="6"/>
  <c r="A34" i="6"/>
  <c r="A20" i="6"/>
  <c r="A7" i="6"/>
  <c r="A27" i="6"/>
  <c r="A35" i="6"/>
  <c r="A24" i="5"/>
  <c r="A14" i="5"/>
  <c r="A18" i="5"/>
  <c r="A26" i="5"/>
  <c r="A19" i="5"/>
  <c r="A21" i="5"/>
  <c r="A10" i="5"/>
  <c r="A20" i="5"/>
  <c r="A5" i="5"/>
  <c r="A35" i="5"/>
  <c r="A32" i="5"/>
  <c r="A13" i="5"/>
  <c r="A31" i="5"/>
  <c r="A11" i="5"/>
  <c r="A29" i="5"/>
  <c r="A27" i="5"/>
  <c r="A36" i="5"/>
  <c r="A4" i="5"/>
  <c r="A17" i="5"/>
  <c r="A8" i="5"/>
  <c r="A28" i="5"/>
  <c r="A15" i="5"/>
  <c r="A16" i="5"/>
  <c r="A30" i="5"/>
  <c r="A33" i="5"/>
  <c r="A12" i="5"/>
  <c r="A2" i="5"/>
  <c r="A34" i="5"/>
  <c r="A23" i="5"/>
  <c r="A7" i="5"/>
  <c r="A3" i="5"/>
  <c r="A22" i="5"/>
  <c r="A9" i="5"/>
  <c r="A6" i="5"/>
</calcChain>
</file>

<file path=xl/sharedStrings.xml><?xml version="1.0" encoding="utf-8"?>
<sst xmlns="http://schemas.openxmlformats.org/spreadsheetml/2006/main" count="134" uniqueCount="95">
  <si>
    <t>Rank</t>
  </si>
  <si>
    <t>First Name</t>
  </si>
  <si>
    <t>Surname</t>
  </si>
  <si>
    <t>Alsager 5</t>
  </si>
  <si>
    <t>Knype Pool 5</t>
  </si>
  <si>
    <t>Cheadle 4</t>
  </si>
  <si>
    <t>Stafford Half</t>
  </si>
  <si>
    <t>Wilmslow Half</t>
  </si>
  <si>
    <t>Nantwich 10k</t>
  </si>
  <si>
    <t>Cheadle 5</t>
  </si>
  <si>
    <t>Alderley Edge Bypass 10k</t>
  </si>
  <si>
    <t>Cheshire 10k</t>
  </si>
  <si>
    <t>Clayton 10k</t>
  </si>
  <si>
    <t>Buxton Half</t>
  </si>
  <si>
    <t>Potters Arf</t>
  </si>
  <si>
    <t>Dave Clarke 5</t>
  </si>
  <si>
    <t>Sandbach 10k</t>
  </si>
  <si>
    <t>Werrington 10k</t>
  </si>
  <si>
    <t>Cheshire Half</t>
  </si>
  <si>
    <t>Congleton Half</t>
  </si>
  <si>
    <t>Flying Fox 10</t>
  </si>
  <si>
    <t>Conwy Half</t>
  </si>
  <si>
    <t>Pudding Run</t>
  </si>
  <si>
    <t>Wilmslow 10k</t>
  </si>
  <si>
    <t>** Wildcard **</t>
  </si>
  <si>
    <t>Total</t>
  </si>
  <si>
    <t>Best 6</t>
  </si>
  <si>
    <t>No Run</t>
  </si>
  <si>
    <t>Trentham 10k</t>
  </si>
  <si>
    <t>David</t>
  </si>
  <si>
    <t xml:space="preserve"> Bailey</t>
  </si>
  <si>
    <t>Joanne</t>
  </si>
  <si>
    <t>Karen</t>
  </si>
  <si>
    <t xml:space="preserve"> Mackintosh</t>
  </si>
  <si>
    <t xml:space="preserve"> Murphy</t>
  </si>
  <si>
    <t xml:space="preserve"> Wynn</t>
  </si>
  <si>
    <t>Ruth</t>
  </si>
  <si>
    <t xml:space="preserve"> Shepherd-Cole</t>
  </si>
  <si>
    <t>Rebecca</t>
  </si>
  <si>
    <t xml:space="preserve"> Stringer</t>
  </si>
  <si>
    <t>Helen</t>
  </si>
  <si>
    <t xml:space="preserve"> Clayton</t>
  </si>
  <si>
    <t>Lisa</t>
  </si>
  <si>
    <t xml:space="preserve"> Cox</t>
  </si>
  <si>
    <t>Amy</t>
  </si>
  <si>
    <t xml:space="preserve"> Carney</t>
  </si>
  <si>
    <t>Kaylie</t>
  </si>
  <si>
    <t xml:space="preserve"> Beardmore</t>
  </si>
  <si>
    <t>Ian</t>
  </si>
  <si>
    <t xml:space="preserve"> Fothergill</t>
  </si>
  <si>
    <t>Peter</t>
  </si>
  <si>
    <t xml:space="preserve"> Sherratt</t>
  </si>
  <si>
    <t>Kevin</t>
  </si>
  <si>
    <t xml:space="preserve"> Shufflebottom</t>
  </si>
  <si>
    <t>Andrew</t>
  </si>
  <si>
    <t xml:space="preserve"> Eptlett</t>
  </si>
  <si>
    <t>Calum</t>
  </si>
  <si>
    <t xml:space="preserve"> Kidd</t>
  </si>
  <si>
    <t>John</t>
  </si>
  <si>
    <t xml:space="preserve"> Lovatt</t>
  </si>
  <si>
    <t>Barry</t>
  </si>
  <si>
    <t xml:space="preserve"> John</t>
  </si>
  <si>
    <t>Carl</t>
  </si>
  <si>
    <t xml:space="preserve"> Taylor</t>
  </si>
  <si>
    <t>Marc</t>
  </si>
  <si>
    <t xml:space="preserve"> Lawrence</t>
  </si>
  <si>
    <t>Dawn</t>
  </si>
  <si>
    <t xml:space="preserve"> McGovern</t>
  </si>
  <si>
    <t>Kerry-Ann</t>
  </si>
  <si>
    <t xml:space="preserve"> Swift</t>
  </si>
  <si>
    <t>Hannah</t>
  </si>
  <si>
    <t xml:space="preserve"> Findlay</t>
  </si>
  <si>
    <t xml:space="preserve"> Cross</t>
  </si>
  <si>
    <t>Paul</t>
  </si>
  <si>
    <t xml:space="preserve"> Carr</t>
  </si>
  <si>
    <t>Tracy</t>
  </si>
  <si>
    <t>Gareth</t>
  </si>
  <si>
    <t xml:space="preserve"> Harries</t>
  </si>
  <si>
    <t xml:space="preserve"> Maydew</t>
  </si>
  <si>
    <t>Mark</t>
  </si>
  <si>
    <t xml:space="preserve"> Parker</t>
  </si>
  <si>
    <t>Rachel</t>
  </si>
  <si>
    <t xml:space="preserve"> Platt</t>
  </si>
  <si>
    <t>Julie</t>
  </si>
  <si>
    <t xml:space="preserve"> Bradshaw</t>
  </si>
  <si>
    <t>James</t>
  </si>
  <si>
    <t xml:space="preserve"> Trace</t>
  </si>
  <si>
    <t>Katie</t>
  </si>
  <si>
    <t xml:space="preserve"> Brookes</t>
  </si>
  <si>
    <t>Claire</t>
  </si>
  <si>
    <t xml:space="preserve"> Shufflebotham</t>
  </si>
  <si>
    <t>Laura</t>
  </si>
  <si>
    <t xml:space="preserve"> Venables</t>
  </si>
  <si>
    <t xml:space="preserve"> Payne</t>
  </si>
  <si>
    <t xml:space="preserve"> Hudson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</si>
</sst>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;;;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5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-0.2499465926084170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textRotation="45"/>
    </xf>
    <xf numFmtId="0" fontId="2" fillId="3" borderId="1" xfId="0" applyFont="1" applyFill="1" applyBorder="1" applyAlignment="1">
      <alignment horizontal="center" textRotation="45"/>
    </xf>
    <xf numFmtId="0" fontId="0" fillId="3" borderId="1" xfId="0" applyFill="1" applyBorder="1" applyAlignment="1">
      <alignment horizontal="center"/>
    </xf>
    <xf numFmtId="0" fontId="2" fillId="2" borderId="1" xfId="0" applyFont="1" applyFill="1" applyBorder="1" applyAlignment="1"/>
    <xf numFmtId="0" fontId="0" fillId="0" borderId="0" xfId="0" applyAlignment="1"/>
    <xf numFmtId="0" fontId="2" fillId="2" borderId="2" xfId="0" applyFont="1" applyFill="1" applyBorder="1" applyAlignment="1">
      <alignment horizontal="center"/>
    </xf>
    <xf numFmtId="0" fontId="0" fillId="4" borderId="1" xfId="0" applyFill="1" applyBorder="1" applyAlignment="1"/>
    <xf numFmtId="165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center" textRotation="45"/>
    </xf>
    <xf numFmtId="0" fontId="2" fillId="5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6" borderId="1" xfId="0" applyFont="1" applyFill="1" applyBorder="1" applyAlignment="1">
      <alignment horizontal="center" textRotation="45"/>
    </xf>
    <xf numFmtId="164" fontId="0" fillId="4" borderId="1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0" fillId="4" borderId="1" xfId="0" quotePrefix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Z5" sqref="Z5"/>
    </sheetView>
  </sheetViews>
  <sheetFormatPr defaultRowHeight="15" x14ac:dyDescent="0.25"/>
  <cols>
    <col min="1" max="1" width="5.28515625" bestFit="1" customWidth="1"/>
    <col min="2" max="2" width="14" style="6" customWidth="1"/>
    <col min="3" max="3" width="15.85546875" style="6" customWidth="1"/>
    <col min="4" max="4" width="7.85546875" customWidth="1"/>
    <col min="5" max="26" width="6.7109375" customWidth="1"/>
    <col min="27" max="27" width="8.7109375" customWidth="1"/>
    <col min="28" max="28" width="9.7109375" customWidth="1"/>
    <col min="29" max="29" width="8.7109375" customWidth="1"/>
  </cols>
  <sheetData>
    <row r="1" spans="1:29" ht="95.25" x14ac:dyDescent="0.25">
      <c r="A1" s="1" t="s">
        <v>0</v>
      </c>
      <c r="B1" s="5" t="s">
        <v>1</v>
      </c>
      <c r="C1" s="5" t="s">
        <v>2</v>
      </c>
      <c r="D1" s="2" t="s">
        <v>3</v>
      </c>
      <c r="E1" s="2" t="s">
        <v>4</v>
      </c>
      <c r="F1" s="2" t="s">
        <v>9</v>
      </c>
      <c r="G1" s="2" t="s">
        <v>6</v>
      </c>
      <c r="H1" s="2" t="s">
        <v>7</v>
      </c>
      <c r="I1" s="2" t="s">
        <v>8</v>
      </c>
      <c r="J1" s="2" t="s">
        <v>11</v>
      </c>
      <c r="K1" s="2" t="s">
        <v>10</v>
      </c>
      <c r="L1" s="2" t="s">
        <v>12</v>
      </c>
      <c r="M1" s="2" t="s">
        <v>13</v>
      </c>
      <c r="N1" s="2" t="s">
        <v>14</v>
      </c>
      <c r="O1" s="2" t="s">
        <v>5</v>
      </c>
      <c r="P1" s="2" t="s">
        <v>28</v>
      </c>
      <c r="Q1" s="2" t="s">
        <v>15</v>
      </c>
      <c r="R1" s="2" t="s">
        <v>16</v>
      </c>
      <c r="S1" s="2" t="s">
        <v>18</v>
      </c>
      <c r="T1" s="2" t="s">
        <v>19</v>
      </c>
      <c r="U1" s="2" t="s">
        <v>17</v>
      </c>
      <c r="V1" s="2" t="s">
        <v>20</v>
      </c>
      <c r="W1" s="2" t="s">
        <v>21</v>
      </c>
      <c r="X1" s="2" t="s">
        <v>22</v>
      </c>
      <c r="Y1" s="2" t="s">
        <v>23</v>
      </c>
      <c r="Z1" s="3" t="s">
        <v>24</v>
      </c>
      <c r="AA1" s="1" t="s">
        <v>25</v>
      </c>
      <c r="AB1" s="7" t="s">
        <v>26</v>
      </c>
      <c r="AC1" s="1" t="s">
        <v>27</v>
      </c>
    </row>
    <row r="2" spans="1:29" x14ac:dyDescent="0.25">
      <c r="A2" s="4">
        <f>RANK(AB2,AB$2:AB$36,0)</f>
        <v>1</v>
      </c>
      <c r="B2" s="20" t="s">
        <v>60</v>
      </c>
      <c r="C2" s="8" t="s">
        <v>61</v>
      </c>
      <c r="D2" s="9">
        <v>0</v>
      </c>
      <c r="E2" s="9">
        <v>73.87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0</v>
      </c>
      <c r="L2" s="9">
        <v>0</v>
      </c>
      <c r="M2" s="9">
        <v>0</v>
      </c>
      <c r="N2" s="9">
        <v>57.9</v>
      </c>
      <c r="O2" s="9">
        <v>66.02</v>
      </c>
      <c r="P2" s="9">
        <v>0</v>
      </c>
      <c r="Q2" s="9">
        <v>0</v>
      </c>
      <c r="R2" s="9">
        <v>0</v>
      </c>
      <c r="S2" s="9">
        <v>0</v>
      </c>
      <c r="T2" s="9">
        <v>0</v>
      </c>
      <c r="U2" s="9">
        <v>67.09</v>
      </c>
      <c r="V2" s="9">
        <v>0</v>
      </c>
      <c r="W2" s="9">
        <v>0</v>
      </c>
      <c r="X2" s="9">
        <v>0</v>
      </c>
      <c r="Y2" s="9">
        <v>70.33</v>
      </c>
      <c r="Z2" s="9">
        <v>67.06</v>
      </c>
      <c r="AA2" s="17">
        <f>SUM(D2:Z2)</f>
        <v>402.27</v>
      </c>
      <c r="AB2" s="19">
        <f>SUM(LARGE(D2:Z2,{1,2,3,4,5,6}))</f>
        <v>402.27</v>
      </c>
      <c r="AC2" s="10">
        <f>COUNTIF(D2:Z2,"&gt;0")</f>
        <v>6</v>
      </c>
    </row>
    <row r="3" spans="1:29" x14ac:dyDescent="0.25">
      <c r="A3" s="4">
        <f>RANK(AB3,AB$2:AB$36,0)</f>
        <v>2</v>
      </c>
      <c r="B3" s="8" t="s">
        <v>76</v>
      </c>
      <c r="C3" s="8" t="s">
        <v>77</v>
      </c>
      <c r="D3" s="9">
        <v>0</v>
      </c>
      <c r="E3" s="9">
        <v>0</v>
      </c>
      <c r="F3" s="9">
        <v>0</v>
      </c>
      <c r="G3" s="9">
        <v>59.77</v>
      </c>
      <c r="H3" s="9">
        <v>0</v>
      </c>
      <c r="I3" s="9">
        <v>66.52</v>
      </c>
      <c r="J3" s="9">
        <v>0</v>
      </c>
      <c r="K3" s="9">
        <v>67.08</v>
      </c>
      <c r="L3" s="9">
        <v>0</v>
      </c>
      <c r="M3" s="9">
        <v>0</v>
      </c>
      <c r="N3" s="9">
        <v>0</v>
      </c>
      <c r="O3" s="9">
        <v>0</v>
      </c>
      <c r="P3" s="9">
        <v>0</v>
      </c>
      <c r="Q3" s="9">
        <v>0</v>
      </c>
      <c r="R3" s="9">
        <v>0</v>
      </c>
      <c r="S3" s="9">
        <v>0</v>
      </c>
      <c r="T3" s="9">
        <v>64.03</v>
      </c>
      <c r="U3" s="9">
        <v>0</v>
      </c>
      <c r="V3" s="9">
        <v>0</v>
      </c>
      <c r="W3" s="9">
        <v>63.84</v>
      </c>
      <c r="X3" s="9">
        <v>0</v>
      </c>
      <c r="Y3" s="9">
        <v>0</v>
      </c>
      <c r="Z3" s="9">
        <v>59.2</v>
      </c>
      <c r="AA3" s="17">
        <f>SUM(D3:Z3)</f>
        <v>380.44</v>
      </c>
      <c r="AB3" s="19">
        <f>SUM(LARGE(D3:Z3,{1,2,3,4,5,6}))</f>
        <v>380.44</v>
      </c>
      <c r="AC3" s="10">
        <f>COUNTIF(D3:Z3,"&gt;0")</f>
        <v>6</v>
      </c>
    </row>
    <row r="4" spans="1:29" x14ac:dyDescent="0.25">
      <c r="A4" s="4">
        <f>RANK(AB4,AB$2:AB$36,0)</f>
        <v>3</v>
      </c>
      <c r="B4" s="20" t="s">
        <v>50</v>
      </c>
      <c r="C4" s="8" t="s">
        <v>51</v>
      </c>
      <c r="D4" s="9">
        <v>0</v>
      </c>
      <c r="E4" s="9">
        <v>72.28</v>
      </c>
      <c r="F4" s="9">
        <v>0</v>
      </c>
      <c r="G4" s="9">
        <v>0</v>
      </c>
      <c r="H4" s="9">
        <v>0</v>
      </c>
      <c r="I4" s="9">
        <v>66.180000000000007</v>
      </c>
      <c r="J4" s="9">
        <v>0</v>
      </c>
      <c r="K4" s="9">
        <v>0</v>
      </c>
      <c r="L4" s="9">
        <v>63.81</v>
      </c>
      <c r="M4" s="9">
        <v>56.98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63.33</v>
      </c>
      <c r="AA4" s="17">
        <f>SUM(D4:Z4)</f>
        <v>322.58</v>
      </c>
      <c r="AB4" s="19">
        <f>SUM(LARGE(D4:Z4,{1,2,3,4,5,6}))</f>
        <v>322.58000000000004</v>
      </c>
      <c r="AC4" s="10">
        <f>COUNTIF(D4:Z4,"&gt;0")</f>
        <v>5</v>
      </c>
    </row>
    <row r="5" spans="1:29" x14ac:dyDescent="0.25">
      <c r="A5" s="4">
        <f>RANK(AB5,AB$2:AB$36,0)</f>
        <v>4</v>
      </c>
      <c r="B5" s="20" t="s">
        <v>29</v>
      </c>
      <c r="C5" s="8" t="s">
        <v>30</v>
      </c>
      <c r="D5" s="9">
        <v>68.91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66.44</v>
      </c>
      <c r="S5" s="9">
        <v>0</v>
      </c>
      <c r="T5" s="9">
        <v>60.17</v>
      </c>
      <c r="U5" s="9">
        <v>0</v>
      </c>
      <c r="V5" s="9">
        <v>0</v>
      </c>
      <c r="W5" s="9">
        <v>0</v>
      </c>
      <c r="X5" s="9">
        <v>0</v>
      </c>
      <c r="Y5" s="9">
        <v>70.37</v>
      </c>
      <c r="Z5" s="9">
        <v>0</v>
      </c>
      <c r="AA5" s="17">
        <f>SUM(D5:Z5)</f>
        <v>265.89</v>
      </c>
      <c r="AB5" s="19">
        <f>SUM(LARGE(D5:Z5,{1,2,3,4,5,6}))</f>
        <v>265.89</v>
      </c>
      <c r="AC5" s="10">
        <f>COUNTIF(D5:Z5,"&gt;0")</f>
        <v>4</v>
      </c>
    </row>
    <row r="6" spans="1:29" x14ac:dyDescent="0.25">
      <c r="A6" s="4">
        <f>RANK(AB6,AB$2:AB$36,0)</f>
        <v>5</v>
      </c>
      <c r="B6" s="8" t="s">
        <v>29</v>
      </c>
      <c r="C6" s="8" t="s">
        <v>78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67.45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68.78</v>
      </c>
      <c r="U6" s="9">
        <v>0</v>
      </c>
      <c r="V6" s="9">
        <v>0</v>
      </c>
      <c r="W6" s="9">
        <v>69.38</v>
      </c>
      <c r="X6" s="9">
        <v>0</v>
      </c>
      <c r="Y6" s="9">
        <v>0</v>
      </c>
      <c r="Z6" s="9">
        <v>0</v>
      </c>
      <c r="AA6" s="17">
        <f>SUM(D6:Z6)</f>
        <v>205.61</v>
      </c>
      <c r="AB6" s="19">
        <f>SUM(LARGE(D6:Z6,{1,2,3,4,5,6}))</f>
        <v>205.61</v>
      </c>
      <c r="AC6" s="10">
        <f>COUNTIF(D6:Z6,"&gt;0")</f>
        <v>3</v>
      </c>
    </row>
    <row r="7" spans="1:29" x14ac:dyDescent="0.25">
      <c r="A7" s="4">
        <f>RANK(AB7,AB$2:AB$36,0)</f>
        <v>6</v>
      </c>
      <c r="B7" s="20" t="s">
        <v>48</v>
      </c>
      <c r="C7" s="8" t="s">
        <v>49</v>
      </c>
      <c r="D7" s="9">
        <v>0</v>
      </c>
      <c r="E7" s="9">
        <v>49.99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45.34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17">
        <f>SUM(D7:Z7)</f>
        <v>95.330000000000013</v>
      </c>
      <c r="AB7" s="19">
        <f>SUM(LARGE(D7:Z7,{1,2,3,4,5,6}))</f>
        <v>95.330000000000013</v>
      </c>
      <c r="AC7" s="10">
        <f>COUNTIF(D7:Z7,"&gt;0")</f>
        <v>2</v>
      </c>
    </row>
    <row r="8" spans="1:29" x14ac:dyDescent="0.25">
      <c r="A8" s="4">
        <f>RANK(AB8,AB$2:AB$36,0)</f>
        <v>7</v>
      </c>
      <c r="B8" s="8" t="s">
        <v>29</v>
      </c>
      <c r="C8" s="8" t="s">
        <v>94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69.650000000000006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17">
        <f>SUM(D8:Z8)</f>
        <v>69.650000000000006</v>
      </c>
      <c r="AB8" s="19">
        <f>SUM(LARGE(D8:Z8,{1,2,3,4,5,6}))</f>
        <v>69.650000000000006</v>
      </c>
      <c r="AC8" s="10">
        <f>COUNTIF(D8:Z8,"&gt;0")</f>
        <v>1</v>
      </c>
    </row>
    <row r="9" spans="1:29" x14ac:dyDescent="0.25">
      <c r="A9" s="4">
        <f>RANK(AB9,AB$2:AB$36,0)</f>
        <v>8</v>
      </c>
      <c r="B9" s="8" t="s">
        <v>52</v>
      </c>
      <c r="C9" s="8" t="s">
        <v>53</v>
      </c>
      <c r="D9" s="9">
        <v>0</v>
      </c>
      <c r="E9" s="9">
        <v>68.72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7">
        <f>SUM(D9:Z9)</f>
        <v>68.72</v>
      </c>
      <c r="AB9" s="19">
        <f>SUM(LARGE(D9:Z9,{1,2,3,4,5,6}))</f>
        <v>68.72</v>
      </c>
      <c r="AC9" s="10">
        <f>COUNTIF(D9:Z9,"&gt;0")</f>
        <v>1</v>
      </c>
    </row>
    <row r="10" spans="1:29" x14ac:dyDescent="0.25">
      <c r="A10" s="4">
        <f>RANK(AB10,AB$2:AB$36,0)</f>
        <v>9</v>
      </c>
      <c r="B10" s="20" t="s">
        <v>54</v>
      </c>
      <c r="C10" s="8" t="s">
        <v>55</v>
      </c>
      <c r="D10" s="9">
        <v>0</v>
      </c>
      <c r="E10" s="9">
        <v>67.180000000000007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7">
        <f>SUM(D10:Z10)</f>
        <v>67.180000000000007</v>
      </c>
      <c r="AB10" s="19">
        <f>SUM(LARGE(D10:Z10,{1,2,3,4,5,6}))</f>
        <v>67.180000000000007</v>
      </c>
      <c r="AC10" s="10">
        <f>COUNTIF(D10:Z10,"&gt;0")</f>
        <v>1</v>
      </c>
    </row>
    <row r="11" spans="1:29" x14ac:dyDescent="0.25">
      <c r="A11" s="4">
        <f>RANK(AB11,AB$2:AB$36,0)</f>
        <v>10</v>
      </c>
      <c r="B11" s="20" t="s">
        <v>64</v>
      </c>
      <c r="C11" s="8" t="s">
        <v>65</v>
      </c>
      <c r="D11" s="9">
        <v>0</v>
      </c>
      <c r="E11" s="9">
        <v>62.58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17">
        <f>SUM(D11:Z11)</f>
        <v>62.58</v>
      </c>
      <c r="AB11" s="19">
        <f>SUM(LARGE(D11:Z11,{1,2,3,4,5,6}))</f>
        <v>62.58</v>
      </c>
      <c r="AC11" s="10">
        <f>COUNTIF(D11:Z11,"&gt;0")</f>
        <v>1</v>
      </c>
    </row>
    <row r="12" spans="1:29" x14ac:dyDescent="0.25">
      <c r="A12" s="4">
        <f>RANK(AB12,AB$2:AB$36,0)</f>
        <v>11</v>
      </c>
      <c r="B12" s="8" t="s">
        <v>62</v>
      </c>
      <c r="C12" s="8" t="s">
        <v>63</v>
      </c>
      <c r="D12" s="9">
        <v>0</v>
      </c>
      <c r="E12" s="9">
        <v>60.21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7">
        <f>SUM(D12:Z12)</f>
        <v>60.21</v>
      </c>
      <c r="AB12" s="19">
        <f>SUM(LARGE(D12:Z12,{1,2,3,4,5,6}))</f>
        <v>60.21</v>
      </c>
      <c r="AC12" s="10">
        <f>COUNTIF(D12:Z12,"&gt;0")</f>
        <v>1</v>
      </c>
    </row>
    <row r="13" spans="1:29" x14ac:dyDescent="0.25">
      <c r="A13" s="4">
        <f>RANK(AB13,AB$2:AB$36,0)</f>
        <v>12</v>
      </c>
      <c r="B13" s="20" t="s">
        <v>79</v>
      </c>
      <c r="C13" s="8" t="s">
        <v>80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59.28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7">
        <f>SUM(D13:Z13)</f>
        <v>59.28</v>
      </c>
      <c r="AB13" s="19">
        <f>SUM(LARGE(D13:Z13,{1,2,3,4,5,6}))</f>
        <v>59.28</v>
      </c>
      <c r="AC13" s="10">
        <f>COUNTIF(D13:Z13,"&gt;0")</f>
        <v>1</v>
      </c>
    </row>
    <row r="14" spans="1:29" x14ac:dyDescent="0.25">
      <c r="A14" s="4">
        <f>RANK(AB14,AB$2:AB$36,0)</f>
        <v>13</v>
      </c>
      <c r="B14" s="8" t="s">
        <v>73</v>
      </c>
      <c r="C14" s="8" t="s">
        <v>74</v>
      </c>
      <c r="D14" s="9">
        <v>0</v>
      </c>
      <c r="E14" s="9">
        <v>57.98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17">
        <f>SUM(D14:Z14)</f>
        <v>57.98</v>
      </c>
      <c r="AB14" s="19">
        <f>SUM(LARGE(D14:Z14,{1,2,3,4,5,6}))</f>
        <v>57.98</v>
      </c>
      <c r="AC14" s="10">
        <f>COUNTIF(D14:Z14,"&gt;0")</f>
        <v>1</v>
      </c>
    </row>
    <row r="15" spans="1:29" x14ac:dyDescent="0.25">
      <c r="A15" s="4">
        <f>RANK(AB15,AB$2:AB$36,0)</f>
        <v>14</v>
      </c>
      <c r="B15" s="8" t="s">
        <v>56</v>
      </c>
      <c r="C15" s="8" t="s">
        <v>57</v>
      </c>
      <c r="D15" s="9">
        <v>0</v>
      </c>
      <c r="E15" s="9">
        <v>57.93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7">
        <f>SUM(D15:Z15)</f>
        <v>57.93</v>
      </c>
      <c r="AB15" s="19">
        <f>SUM(LARGE(D15:Z15,{1,2,3,4,5,6}))</f>
        <v>57.93</v>
      </c>
      <c r="AC15" s="10">
        <f>COUNTIF(D15:Z15,"&gt;0")</f>
        <v>1</v>
      </c>
    </row>
    <row r="16" spans="1:29" x14ac:dyDescent="0.25">
      <c r="A16" s="4">
        <f>RANK(AB16,AB$2:AB$36,0)</f>
        <v>15</v>
      </c>
      <c r="B16" s="20" t="s">
        <v>85</v>
      </c>
      <c r="C16" s="8" t="s">
        <v>86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55.06</v>
      </c>
      <c r="Z16" s="9">
        <v>0</v>
      </c>
      <c r="AA16" s="17">
        <f>SUM(D16:Z16)</f>
        <v>55.06</v>
      </c>
      <c r="AB16" s="19">
        <f>SUM(LARGE(D16:Z16,{1,2,3,4,5,6}))</f>
        <v>55.06</v>
      </c>
      <c r="AC16" s="10">
        <f>COUNTIF(D16:Z16,"&gt;0")</f>
        <v>1</v>
      </c>
    </row>
    <row r="17" spans="1:29" x14ac:dyDescent="0.25">
      <c r="A17" s="4">
        <f>RANK(AB17,AB$2:AB$36,0)</f>
        <v>16</v>
      </c>
      <c r="B17" s="8" t="s">
        <v>58</v>
      </c>
      <c r="C17" s="8" t="s">
        <v>59</v>
      </c>
      <c r="D17" s="9">
        <v>0</v>
      </c>
      <c r="E17" s="9">
        <v>53.81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7">
        <f>SUM(D17:Z17)</f>
        <v>53.81</v>
      </c>
      <c r="AB17" s="19">
        <f>SUM(LARGE(D17:Z17,{1,2,3,4,5,6}))</f>
        <v>53.81</v>
      </c>
      <c r="AC17" s="10">
        <f>COUNTIF(D17:Z17,"&gt;0")</f>
        <v>1</v>
      </c>
    </row>
    <row r="18" spans="1:29" x14ac:dyDescent="0.25">
      <c r="A18" s="4">
        <f>RANK(AB18,AB$2:AB$36,0)</f>
        <v>17</v>
      </c>
      <c r="B18" s="20" t="s">
        <v>79</v>
      </c>
      <c r="C18" s="8" t="s">
        <v>93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53.04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7">
        <f>SUM(D18:Z18)</f>
        <v>53.04</v>
      </c>
      <c r="AB18" s="19">
        <f>SUM(LARGE(D18:Z18,{1,2,3,4,5,6}))</f>
        <v>53.04</v>
      </c>
      <c r="AC18" s="10">
        <f>COUNTIF(D18:Z18,"&gt;0")</f>
        <v>1</v>
      </c>
    </row>
    <row r="19" spans="1:29" x14ac:dyDescent="0.25">
      <c r="A19" s="4">
        <f>RANK(AB19,AB$2:AB$36,0)</f>
        <v>18</v>
      </c>
      <c r="B19" s="8"/>
      <c r="C19" s="8"/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17">
        <f>SUM(D19:Z19)</f>
        <v>0</v>
      </c>
      <c r="AB19" s="19">
        <f>SUM(LARGE(D19:Z19,{1,2,3,4,5,6}))</f>
        <v>0</v>
      </c>
      <c r="AC19" s="10">
        <f>COUNTIF(D19:Z19,"&gt;0")</f>
        <v>0</v>
      </c>
    </row>
    <row r="20" spans="1:29" x14ac:dyDescent="0.25">
      <c r="A20" s="4">
        <f>RANK(AB20,AB$2:AB$36,0)</f>
        <v>18</v>
      </c>
      <c r="B20" s="8"/>
      <c r="C20" s="8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17">
        <f>SUM(D20:Z20)</f>
        <v>0</v>
      </c>
      <c r="AB20" s="19">
        <f>SUM(LARGE(D20:Z20,{1,2,3,4,5,6}))</f>
        <v>0</v>
      </c>
      <c r="AC20" s="10">
        <f>COUNTIF(D20:Z20,"&gt;0")</f>
        <v>0</v>
      </c>
    </row>
    <row r="21" spans="1:29" x14ac:dyDescent="0.25">
      <c r="A21" s="4">
        <f>RANK(AB21,AB$2:AB$36,0)</f>
        <v>18</v>
      </c>
      <c r="B21" s="8"/>
      <c r="C21" s="8"/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7">
        <f>SUM(D21:Z21)</f>
        <v>0</v>
      </c>
      <c r="AB21" s="19">
        <f>SUM(LARGE(D21:Z21,{1,2,3,4,5,6}))</f>
        <v>0</v>
      </c>
      <c r="AC21" s="10">
        <f>COUNTIF(D21:Z21,"&gt;0")</f>
        <v>0</v>
      </c>
    </row>
    <row r="22" spans="1:29" x14ac:dyDescent="0.25">
      <c r="A22" s="4">
        <f>RANK(AB22,AB$2:AB$36,0)</f>
        <v>18</v>
      </c>
      <c r="B22" s="8"/>
      <c r="C22" s="8"/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7">
        <f>SUM(D22:Z22)</f>
        <v>0</v>
      </c>
      <c r="AB22" s="19">
        <f>SUM(LARGE(D22:Z22,{1,2,3,4,5,6}))</f>
        <v>0</v>
      </c>
      <c r="AC22" s="10">
        <f>COUNTIF(D22:Z22,"&gt;0")</f>
        <v>0</v>
      </c>
    </row>
    <row r="23" spans="1:29" x14ac:dyDescent="0.25">
      <c r="A23" s="4">
        <f>RANK(AB23,AB$2:AB$36,0)</f>
        <v>18</v>
      </c>
      <c r="B23" s="8"/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7">
        <f>SUM(D23:Z23)</f>
        <v>0</v>
      </c>
      <c r="AB23" s="19">
        <f>SUM(LARGE(D23:Z23,{1,2,3,4,5,6}))</f>
        <v>0</v>
      </c>
      <c r="AC23" s="10">
        <f>COUNTIF(D23:Z23,"&gt;0")</f>
        <v>0</v>
      </c>
    </row>
    <row r="24" spans="1:29" x14ac:dyDescent="0.25">
      <c r="A24" s="4">
        <f>RANK(AB24,AB$2:AB$36,0)</f>
        <v>18</v>
      </c>
      <c r="B24" s="8"/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7">
        <f>SUM(D24:Z24)</f>
        <v>0</v>
      </c>
      <c r="AB24" s="19">
        <f>SUM(LARGE(D24:Z24,{1,2,3,4,5,6}))</f>
        <v>0</v>
      </c>
      <c r="AC24" s="10">
        <f>COUNTIF(D24:Z24,"&gt;0")</f>
        <v>0</v>
      </c>
    </row>
    <row r="25" spans="1:29" x14ac:dyDescent="0.25">
      <c r="A25" s="4">
        <f>RANK(AB25,AB$2:AB$36,0)</f>
        <v>18</v>
      </c>
      <c r="B25" s="8"/>
      <c r="C25" s="8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7">
        <f>SUM(D25:Z25)</f>
        <v>0</v>
      </c>
      <c r="AB25" s="19">
        <f>SUM(LARGE(D25:Z25,{1,2,3,4,5,6}))</f>
        <v>0</v>
      </c>
      <c r="AC25" s="10">
        <f>COUNTIF(D25:Z25,"&gt;0")</f>
        <v>0</v>
      </c>
    </row>
    <row r="26" spans="1:29" x14ac:dyDescent="0.25">
      <c r="A26" s="4">
        <f>RANK(AB26,AB$2:AB$36,0)</f>
        <v>18</v>
      </c>
      <c r="B26" s="8"/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7">
        <f>SUM(D26:Z26)</f>
        <v>0</v>
      </c>
      <c r="AB26" s="19">
        <f>SUM(LARGE(D26:Z26,{1,2,3,4,5,6}))</f>
        <v>0</v>
      </c>
      <c r="AC26" s="10">
        <f>COUNTIF(D26:Z26,"&gt;0")</f>
        <v>0</v>
      </c>
    </row>
    <row r="27" spans="1:29" x14ac:dyDescent="0.25">
      <c r="A27" s="4">
        <f>RANK(AB27,AB$2:AB$36,0)</f>
        <v>18</v>
      </c>
      <c r="B27" s="8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7">
        <f>SUM(D27:Z27)</f>
        <v>0</v>
      </c>
      <c r="AB27" s="19">
        <f>SUM(LARGE(D27:Z27,{1,2,3,4,5,6}))</f>
        <v>0</v>
      </c>
      <c r="AC27" s="10">
        <f>COUNTIF(D27:Z27,"&gt;0")</f>
        <v>0</v>
      </c>
    </row>
    <row r="28" spans="1:29" x14ac:dyDescent="0.25">
      <c r="A28" s="4">
        <f>RANK(AB28,AB$2:AB$36,0)</f>
        <v>18</v>
      </c>
      <c r="B28" s="8"/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7">
        <f>SUM(D28:Z28)</f>
        <v>0</v>
      </c>
      <c r="AB28" s="19">
        <f>SUM(LARGE(D28:Z28,{1,2,3,4,5,6}))</f>
        <v>0</v>
      </c>
      <c r="AC28" s="10">
        <f>COUNTIF(D28:Z28,"&gt;0")</f>
        <v>0</v>
      </c>
    </row>
    <row r="29" spans="1:29" x14ac:dyDescent="0.25">
      <c r="A29" s="4">
        <f>RANK(AB29,AB$2:AB$36,0)</f>
        <v>18</v>
      </c>
      <c r="B29" s="8"/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7">
        <f>SUM(D29:Z29)</f>
        <v>0</v>
      </c>
      <c r="AB29" s="19">
        <f>SUM(LARGE(D29:Z29,{1,2,3,4,5,6}))</f>
        <v>0</v>
      </c>
      <c r="AC29" s="10">
        <f>COUNTIF(D29:Z29,"&gt;0")</f>
        <v>0</v>
      </c>
    </row>
    <row r="30" spans="1:29" x14ac:dyDescent="0.25">
      <c r="A30" s="4">
        <f>RANK(AB30,AB$2:AB$36,0)</f>
        <v>18</v>
      </c>
      <c r="B30" s="8"/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7">
        <f>SUM(D30:Z30)</f>
        <v>0</v>
      </c>
      <c r="AB30" s="19">
        <f>SUM(LARGE(D30:Z30,{1,2,3,4,5,6}))</f>
        <v>0</v>
      </c>
      <c r="AC30" s="10">
        <f>COUNTIF(D30:Z30,"&gt;0")</f>
        <v>0</v>
      </c>
    </row>
    <row r="31" spans="1:29" x14ac:dyDescent="0.25">
      <c r="A31" s="4">
        <f>RANK(AB31,AB$2:AB$36,0)</f>
        <v>18</v>
      </c>
      <c r="B31" s="8"/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7">
        <f>SUM(D31:Z31)</f>
        <v>0</v>
      </c>
      <c r="AB31" s="19">
        <f>SUM(LARGE(D31:Z31,{1,2,3,4,5,6}))</f>
        <v>0</v>
      </c>
      <c r="AC31" s="10">
        <f>COUNTIF(D31:Z31,"&gt;0")</f>
        <v>0</v>
      </c>
    </row>
    <row r="32" spans="1:29" x14ac:dyDescent="0.25">
      <c r="A32" s="4">
        <f>RANK(AB32,AB$2:AB$36,0)</f>
        <v>18</v>
      </c>
      <c r="B32" s="8"/>
      <c r="C32" s="8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7">
        <f>SUM(D32:Z32)</f>
        <v>0</v>
      </c>
      <c r="AB32" s="19">
        <f>SUM(LARGE(D32:Z32,{1,2,3,4,5,6}))</f>
        <v>0</v>
      </c>
      <c r="AC32" s="10">
        <f>COUNTIF(D32:Z32,"&gt;0")</f>
        <v>0</v>
      </c>
    </row>
    <row r="33" spans="1:29" x14ac:dyDescent="0.25">
      <c r="A33" s="4">
        <f>RANK(AB33,AB$2:AB$36,0)</f>
        <v>18</v>
      </c>
      <c r="B33" s="8"/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7">
        <f>SUM(D33:Z33)</f>
        <v>0</v>
      </c>
      <c r="AB33" s="19">
        <f>SUM(LARGE(D33:Z33,{1,2,3,4,5,6}))</f>
        <v>0</v>
      </c>
      <c r="AC33" s="10">
        <f>COUNTIF(D33:Z33,"&gt;0")</f>
        <v>0</v>
      </c>
    </row>
    <row r="34" spans="1:29" x14ac:dyDescent="0.25">
      <c r="A34" s="4">
        <f>RANK(AB34,AB$2:AB$36,0)</f>
        <v>18</v>
      </c>
      <c r="B34" s="8"/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7">
        <f>SUM(D34:Z34)</f>
        <v>0</v>
      </c>
      <c r="AB34" s="19">
        <f>SUM(LARGE(D34:Z34,{1,2,3,4,5,6}))</f>
        <v>0</v>
      </c>
      <c r="AC34" s="10">
        <f>COUNTIF(D34:Z34,"&gt;0")</f>
        <v>0</v>
      </c>
    </row>
    <row r="35" spans="1:29" x14ac:dyDescent="0.25">
      <c r="A35" s="4">
        <f>RANK(AB35,AB$2:AB$36,0)</f>
        <v>18</v>
      </c>
      <c r="B35" s="8"/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>
        <f>SUM(D35:Z35)</f>
        <v>0</v>
      </c>
      <c r="AB35" s="19">
        <f>SUM(LARGE(D35:Z35,{1,2,3,4,5,6}))</f>
        <v>0</v>
      </c>
      <c r="AC35" s="10">
        <f>COUNTIF(D35:Z35,"&gt;0")</f>
        <v>0</v>
      </c>
    </row>
    <row r="36" spans="1:29" x14ac:dyDescent="0.25">
      <c r="A36" s="4">
        <f>RANK(AB36,AB$2:AB$36,0)</f>
        <v>18</v>
      </c>
      <c r="B36" s="8"/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7">
        <f>SUM(D36:Z36)</f>
        <v>0</v>
      </c>
      <c r="AB36" s="19">
        <f>SUM(LARGE(D36:Z36,{1,2,3,4,5,6}))</f>
        <v>0</v>
      </c>
      <c r="AC36" s="10">
        <f>COUNTIF(D36:Z36,"&gt;0")</f>
        <v>0</v>
      </c>
    </row>
  </sheetData>
  <sortState ref="A2:AC36">
    <sortCondition ref="A2:A36"/>
  </sortState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workbookViewId="0">
      <selection activeCell="B2" sqref="B2"/>
    </sheetView>
  </sheetViews>
  <sheetFormatPr defaultRowHeight="15" x14ac:dyDescent="0.25"/>
  <cols>
    <col min="1" max="1" width="5.28515625" bestFit="1" customWidth="1"/>
    <col min="2" max="2" width="14" customWidth="1"/>
    <col min="3" max="3" width="16" customWidth="1"/>
    <col min="4" max="4" width="7.7109375" customWidth="1"/>
    <col min="5" max="26" width="6.7109375" customWidth="1"/>
  </cols>
  <sheetData>
    <row r="1" spans="1:29" ht="95.25" x14ac:dyDescent="0.2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3" t="s">
        <v>9</v>
      </c>
      <c r="G1" s="13" t="s">
        <v>6</v>
      </c>
      <c r="H1" s="13" t="s">
        <v>7</v>
      </c>
      <c r="I1" s="13" t="s">
        <v>8</v>
      </c>
      <c r="J1" s="13" t="s">
        <v>11</v>
      </c>
      <c r="K1" s="13" t="s">
        <v>10</v>
      </c>
      <c r="L1" s="13" t="s">
        <v>12</v>
      </c>
      <c r="M1" s="13" t="s">
        <v>13</v>
      </c>
      <c r="N1" s="13" t="s">
        <v>14</v>
      </c>
      <c r="O1" s="13" t="s">
        <v>5</v>
      </c>
      <c r="P1" s="13" t="s">
        <v>28</v>
      </c>
      <c r="Q1" s="13" t="s">
        <v>15</v>
      </c>
      <c r="R1" s="13" t="s">
        <v>16</v>
      </c>
      <c r="S1" s="13" t="s">
        <v>18</v>
      </c>
      <c r="T1" s="13" t="s">
        <v>19</v>
      </c>
      <c r="U1" s="13" t="s">
        <v>17</v>
      </c>
      <c r="V1" s="13" t="s">
        <v>20</v>
      </c>
      <c r="W1" s="13" t="s">
        <v>21</v>
      </c>
      <c r="X1" s="13" t="s">
        <v>22</v>
      </c>
      <c r="Y1" s="13" t="s">
        <v>23</v>
      </c>
      <c r="Z1" s="16" t="s">
        <v>24</v>
      </c>
      <c r="AA1" s="11" t="s">
        <v>25</v>
      </c>
      <c r="AB1" s="14" t="s">
        <v>26</v>
      </c>
      <c r="AC1" s="11" t="s">
        <v>27</v>
      </c>
    </row>
    <row r="2" spans="1:29" x14ac:dyDescent="0.25">
      <c r="A2" s="15">
        <f t="shared" ref="A2:A36" si="0">RANK(AB2,AB$2:AB$36,0)</f>
        <v>1</v>
      </c>
      <c r="B2" s="8" t="s">
        <v>32</v>
      </c>
      <c r="C2" s="8" t="s">
        <v>34</v>
      </c>
      <c r="D2" s="9">
        <v>74.739999999999995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9">
        <v>0</v>
      </c>
      <c r="K2" s="9">
        <v>71.69</v>
      </c>
      <c r="L2" s="9">
        <v>0</v>
      </c>
      <c r="M2" s="9">
        <v>0</v>
      </c>
      <c r="N2" s="9">
        <v>57.84</v>
      </c>
      <c r="O2" s="9">
        <v>0</v>
      </c>
      <c r="P2" s="9">
        <v>0</v>
      </c>
      <c r="Q2" s="9">
        <v>0</v>
      </c>
      <c r="R2" s="9">
        <v>0</v>
      </c>
      <c r="S2" s="9">
        <v>64.430000000000007</v>
      </c>
      <c r="T2" s="9">
        <v>0</v>
      </c>
      <c r="U2" s="9">
        <v>0</v>
      </c>
      <c r="V2" s="9">
        <v>0</v>
      </c>
      <c r="W2" s="9">
        <v>67.63</v>
      </c>
      <c r="X2" s="9">
        <v>68.94</v>
      </c>
      <c r="Y2" s="9">
        <v>70.53</v>
      </c>
      <c r="Z2" s="9">
        <v>0</v>
      </c>
      <c r="AA2" s="17">
        <f t="shared" ref="AA2:AA36" si="1">SUM(D2:Z2)</f>
        <v>475.80000000000007</v>
      </c>
      <c r="AB2" s="18">
        <f>SUM(LARGE(D2:Z2,{1,2,3,4,5,6}))</f>
        <v>417.96</v>
      </c>
      <c r="AC2" s="10">
        <f t="shared" ref="AC2:AC36" si="2">COUNTIF(D2:Z2,"&gt;0")</f>
        <v>7</v>
      </c>
    </row>
    <row r="3" spans="1:29" x14ac:dyDescent="0.25">
      <c r="A3" s="15">
        <f t="shared" si="0"/>
        <v>2</v>
      </c>
      <c r="B3" s="8" t="s">
        <v>83</v>
      </c>
      <c r="C3" s="8" t="s">
        <v>84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9">
        <v>0</v>
      </c>
      <c r="L3" s="9">
        <v>0</v>
      </c>
      <c r="M3" s="9">
        <v>0</v>
      </c>
      <c r="N3" s="9">
        <v>61.13</v>
      </c>
      <c r="O3" s="9">
        <v>65.12</v>
      </c>
      <c r="P3" s="9">
        <v>69.31</v>
      </c>
      <c r="Q3" s="9">
        <v>66.95</v>
      </c>
      <c r="R3" s="9">
        <v>0</v>
      </c>
      <c r="S3" s="9">
        <v>0</v>
      </c>
      <c r="T3" s="9">
        <v>65.58</v>
      </c>
      <c r="U3" s="9">
        <v>0</v>
      </c>
      <c r="V3" s="9">
        <v>66.64</v>
      </c>
      <c r="W3" s="9">
        <v>0</v>
      </c>
      <c r="X3" s="9">
        <v>66.94</v>
      </c>
      <c r="Y3" s="9">
        <v>0</v>
      </c>
      <c r="Z3" s="9">
        <v>0</v>
      </c>
      <c r="AA3" s="17">
        <f t="shared" si="1"/>
        <v>461.66999999999996</v>
      </c>
      <c r="AB3" s="18">
        <f>SUM(LARGE(D3:Z3,{1,2,3,4,5,6}))</f>
        <v>400.53999999999996</v>
      </c>
      <c r="AC3" s="10">
        <f t="shared" si="2"/>
        <v>7</v>
      </c>
    </row>
    <row r="4" spans="1:29" x14ac:dyDescent="0.25">
      <c r="A4" s="15">
        <f t="shared" si="0"/>
        <v>3</v>
      </c>
      <c r="B4" s="8" t="s">
        <v>36</v>
      </c>
      <c r="C4" s="8" t="s">
        <v>37</v>
      </c>
      <c r="D4" s="9">
        <v>62.58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60.39</v>
      </c>
      <c r="L4" s="9">
        <v>0</v>
      </c>
      <c r="M4" s="9">
        <v>0</v>
      </c>
      <c r="N4" s="9">
        <v>51.27</v>
      </c>
      <c r="O4" s="9">
        <v>0</v>
      </c>
      <c r="P4" s="9">
        <v>0</v>
      </c>
      <c r="Q4" s="9">
        <v>0</v>
      </c>
      <c r="R4" s="9">
        <v>0</v>
      </c>
      <c r="S4" s="9">
        <v>57.74</v>
      </c>
      <c r="T4" s="9">
        <v>0</v>
      </c>
      <c r="U4" s="9">
        <v>0</v>
      </c>
      <c r="V4" s="9">
        <v>0</v>
      </c>
      <c r="W4" s="9">
        <v>56.23</v>
      </c>
      <c r="X4" s="9">
        <v>0</v>
      </c>
      <c r="Y4" s="9">
        <v>64.27</v>
      </c>
      <c r="Z4" s="9">
        <v>0</v>
      </c>
      <c r="AA4" s="17">
        <f t="shared" si="1"/>
        <v>352.48</v>
      </c>
      <c r="AB4" s="18">
        <f>SUM(LARGE(D4:Z4,{1,2,3,4,5,6}))</f>
        <v>352.48</v>
      </c>
      <c r="AC4" s="10">
        <f t="shared" si="2"/>
        <v>6</v>
      </c>
    </row>
    <row r="5" spans="1:29" x14ac:dyDescent="0.25">
      <c r="A5" s="15">
        <f t="shared" si="0"/>
        <v>4</v>
      </c>
      <c r="B5" s="8" t="s">
        <v>44</v>
      </c>
      <c r="C5" s="8" t="s">
        <v>45</v>
      </c>
      <c r="D5" s="9">
        <v>54.18</v>
      </c>
      <c r="E5" s="9">
        <v>60.69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9">
        <v>53.76</v>
      </c>
      <c r="L5" s="9">
        <v>0</v>
      </c>
      <c r="M5" s="9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52.93</v>
      </c>
      <c r="U5" s="9">
        <v>0</v>
      </c>
      <c r="V5" s="9">
        <v>0</v>
      </c>
      <c r="W5" s="9">
        <v>0</v>
      </c>
      <c r="X5" s="9">
        <v>0</v>
      </c>
      <c r="Y5" s="9">
        <v>55.4</v>
      </c>
      <c r="Z5" s="9">
        <v>55.14</v>
      </c>
      <c r="AA5" s="17">
        <f t="shared" si="1"/>
        <v>332.09999999999997</v>
      </c>
      <c r="AB5" s="18">
        <f>SUM(LARGE(D5:Z5,{1,2,3,4,5,6}))</f>
        <v>332.1</v>
      </c>
      <c r="AC5" s="10">
        <f t="shared" si="2"/>
        <v>6</v>
      </c>
    </row>
    <row r="6" spans="1:29" x14ac:dyDescent="0.25">
      <c r="A6" s="15">
        <f t="shared" si="0"/>
        <v>5</v>
      </c>
      <c r="B6" s="8" t="s">
        <v>38</v>
      </c>
      <c r="C6" s="8" t="s">
        <v>39</v>
      </c>
      <c r="D6" s="9">
        <v>64.98</v>
      </c>
      <c r="E6" s="9">
        <v>0</v>
      </c>
      <c r="F6" s="9">
        <v>0</v>
      </c>
      <c r="G6" s="9">
        <v>64.53</v>
      </c>
      <c r="H6" s="9">
        <v>64.87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  <c r="T6" s="9">
        <v>0</v>
      </c>
      <c r="U6" s="9">
        <v>0</v>
      </c>
      <c r="V6" s="9">
        <v>0</v>
      </c>
      <c r="W6" s="9">
        <v>61.21</v>
      </c>
      <c r="X6" s="9">
        <v>0</v>
      </c>
      <c r="Y6" s="9">
        <v>65.209999999999994</v>
      </c>
      <c r="Z6" s="9">
        <v>0</v>
      </c>
      <c r="AA6" s="17">
        <f t="shared" si="1"/>
        <v>320.8</v>
      </c>
      <c r="AB6" s="18">
        <f>SUM(LARGE(D6:Z6,{1,2,3,4,5,6}))</f>
        <v>320.8</v>
      </c>
      <c r="AC6" s="10">
        <f t="shared" si="2"/>
        <v>5</v>
      </c>
    </row>
    <row r="7" spans="1:29" x14ac:dyDescent="0.25">
      <c r="A7" s="15">
        <f t="shared" si="0"/>
        <v>6</v>
      </c>
      <c r="B7" s="8" t="s">
        <v>40</v>
      </c>
      <c r="C7" s="8" t="s">
        <v>41</v>
      </c>
      <c r="D7" s="9">
        <v>64.92</v>
      </c>
      <c r="E7" s="9">
        <v>0</v>
      </c>
      <c r="F7" s="9">
        <v>0</v>
      </c>
      <c r="G7" s="9">
        <v>64.53</v>
      </c>
      <c r="H7" s="9">
        <v>64.86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61.21</v>
      </c>
      <c r="X7" s="9">
        <v>0</v>
      </c>
      <c r="Y7" s="9">
        <v>65.209999999999994</v>
      </c>
      <c r="Z7" s="9">
        <v>0</v>
      </c>
      <c r="AA7" s="17">
        <f t="shared" si="1"/>
        <v>320.73</v>
      </c>
      <c r="AB7" s="18">
        <f>SUM(LARGE(D7:Z7,{1,2,3,4,5,6}))</f>
        <v>320.72999999999996</v>
      </c>
      <c r="AC7" s="10">
        <f t="shared" si="2"/>
        <v>5</v>
      </c>
    </row>
    <row r="8" spans="1:29" x14ac:dyDescent="0.25">
      <c r="A8" s="15">
        <f t="shared" si="0"/>
        <v>7</v>
      </c>
      <c r="B8" s="8" t="s">
        <v>32</v>
      </c>
      <c r="C8" s="8" t="s">
        <v>35</v>
      </c>
      <c r="D8" s="9">
        <v>56.58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  <c r="R8" s="9">
        <v>0</v>
      </c>
      <c r="S8" s="9">
        <v>52.46</v>
      </c>
      <c r="T8" s="9">
        <v>0</v>
      </c>
      <c r="U8" s="9">
        <v>0</v>
      </c>
      <c r="V8" s="9">
        <v>0</v>
      </c>
      <c r="W8" s="9">
        <v>53.17</v>
      </c>
      <c r="X8" s="9">
        <v>0</v>
      </c>
      <c r="Y8" s="9">
        <v>58.21</v>
      </c>
      <c r="Z8" s="9">
        <v>0</v>
      </c>
      <c r="AA8" s="17">
        <f t="shared" si="1"/>
        <v>220.42</v>
      </c>
      <c r="AB8" s="18">
        <f>SUM(LARGE(D8:Z8,{1,2,3,4,5,6}))</f>
        <v>220.42</v>
      </c>
      <c r="AC8" s="10">
        <f t="shared" si="2"/>
        <v>4</v>
      </c>
    </row>
    <row r="9" spans="1:29" x14ac:dyDescent="0.25">
      <c r="A9" s="15">
        <f t="shared" si="0"/>
        <v>8</v>
      </c>
      <c r="B9" s="8" t="s">
        <v>38</v>
      </c>
      <c r="C9" s="8" t="s">
        <v>72</v>
      </c>
      <c r="D9" s="9">
        <v>0</v>
      </c>
      <c r="E9" s="9">
        <v>67.25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46.65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59.85</v>
      </c>
      <c r="Z9" s="9">
        <v>0</v>
      </c>
      <c r="AA9" s="17">
        <f t="shared" si="1"/>
        <v>173.75</v>
      </c>
      <c r="AB9" s="18">
        <f>SUM(LARGE(D9:Z9,{1,2,3,4,5,6}))</f>
        <v>173.75</v>
      </c>
      <c r="AC9" s="10">
        <f t="shared" si="2"/>
        <v>3</v>
      </c>
    </row>
    <row r="10" spans="1:29" x14ac:dyDescent="0.25">
      <c r="A10" s="15">
        <f t="shared" si="0"/>
        <v>9</v>
      </c>
      <c r="B10" s="8" t="s">
        <v>31</v>
      </c>
      <c r="C10" s="8" t="s">
        <v>30</v>
      </c>
      <c r="D10" s="9">
        <v>58.98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57.15</v>
      </c>
      <c r="S10" s="9">
        <v>0</v>
      </c>
      <c r="T10" s="9">
        <v>55.47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17">
        <f t="shared" si="1"/>
        <v>171.6</v>
      </c>
      <c r="AB10" s="18">
        <f>SUM(LARGE(D10:Z10,{1,2,3,4,5,6}))</f>
        <v>171.6</v>
      </c>
      <c r="AC10" s="10">
        <f t="shared" si="2"/>
        <v>3</v>
      </c>
    </row>
    <row r="11" spans="1:29" x14ac:dyDescent="0.25">
      <c r="A11" s="15">
        <f t="shared" si="0"/>
        <v>10</v>
      </c>
      <c r="B11" s="8" t="s">
        <v>32</v>
      </c>
      <c r="C11" s="8" t="s">
        <v>33</v>
      </c>
      <c r="D11" s="9">
        <v>69.739999999999995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70.97</v>
      </c>
      <c r="Y11" s="9">
        <v>0</v>
      </c>
      <c r="Z11" s="9">
        <v>0</v>
      </c>
      <c r="AA11" s="17">
        <f t="shared" si="1"/>
        <v>140.70999999999998</v>
      </c>
      <c r="AB11" s="18">
        <f>SUM(LARGE(D11:Z11,{1,2,3,4,5,6}))</f>
        <v>140.70999999999998</v>
      </c>
      <c r="AC11" s="10">
        <f t="shared" si="2"/>
        <v>2</v>
      </c>
    </row>
    <row r="12" spans="1:29" x14ac:dyDescent="0.25">
      <c r="A12" s="15">
        <f t="shared" si="0"/>
        <v>11</v>
      </c>
      <c r="B12" s="8" t="s">
        <v>91</v>
      </c>
      <c r="C12" s="8" t="s">
        <v>92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67.83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63.38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17">
        <f t="shared" si="1"/>
        <v>131.21</v>
      </c>
      <c r="AB12" s="18">
        <f>SUM(LARGE(D12:Z12,{1,2,3,4,5,6}))</f>
        <v>131.21</v>
      </c>
      <c r="AC12" s="10">
        <f t="shared" si="2"/>
        <v>2</v>
      </c>
    </row>
    <row r="13" spans="1:29" x14ac:dyDescent="0.25">
      <c r="A13" s="15">
        <f t="shared" si="0"/>
        <v>12</v>
      </c>
      <c r="B13" s="8" t="s">
        <v>42</v>
      </c>
      <c r="C13" s="8" t="s">
        <v>43</v>
      </c>
      <c r="D13" s="9">
        <v>57.09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56.33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17">
        <f t="shared" si="1"/>
        <v>113.42</v>
      </c>
      <c r="AB13" s="18">
        <f>SUM(LARGE(D13:Z13,{1,2,3,4,5,6}))</f>
        <v>113.42</v>
      </c>
      <c r="AC13" s="10">
        <f t="shared" si="2"/>
        <v>2</v>
      </c>
    </row>
    <row r="14" spans="1:29" x14ac:dyDescent="0.25">
      <c r="A14" s="15">
        <f t="shared" si="0"/>
        <v>13</v>
      </c>
      <c r="B14" s="8" t="s">
        <v>81</v>
      </c>
      <c r="C14" s="8" t="s">
        <v>82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44.83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57.32</v>
      </c>
      <c r="Z14" s="9">
        <v>0</v>
      </c>
      <c r="AA14" s="17">
        <f t="shared" si="1"/>
        <v>102.15</v>
      </c>
      <c r="AB14" s="18">
        <f>SUM(LARGE(D14:Z14,{1,2,3,4,5,6}))</f>
        <v>102.15</v>
      </c>
      <c r="AC14" s="10">
        <f t="shared" si="2"/>
        <v>2</v>
      </c>
    </row>
    <row r="15" spans="1:29" x14ac:dyDescent="0.25">
      <c r="A15" s="15">
        <f t="shared" si="0"/>
        <v>14</v>
      </c>
      <c r="B15" s="8" t="s">
        <v>68</v>
      </c>
      <c r="C15" s="8" t="s">
        <v>69</v>
      </c>
      <c r="D15" s="9">
        <v>0</v>
      </c>
      <c r="E15" s="9">
        <v>68.77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17">
        <f t="shared" si="1"/>
        <v>68.77</v>
      </c>
      <c r="AB15" s="18">
        <f>SUM(LARGE(D15:Z15,{1,2,3,4,5,6}))</f>
        <v>68.77</v>
      </c>
      <c r="AC15" s="10">
        <f t="shared" si="2"/>
        <v>1</v>
      </c>
    </row>
    <row r="16" spans="1:29" x14ac:dyDescent="0.25">
      <c r="A16" s="15">
        <f t="shared" si="0"/>
        <v>15</v>
      </c>
      <c r="B16" s="8" t="s">
        <v>87</v>
      </c>
      <c r="C16" s="8" t="s">
        <v>86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68.290000000000006</v>
      </c>
      <c r="Z16" s="9">
        <v>0</v>
      </c>
      <c r="AA16" s="17">
        <f t="shared" si="1"/>
        <v>68.290000000000006</v>
      </c>
      <c r="AB16" s="18">
        <f>SUM(LARGE(D16:Z16,{1,2,3,4,5,6}))</f>
        <v>68.290000000000006</v>
      </c>
      <c r="AC16" s="10">
        <f t="shared" si="2"/>
        <v>1</v>
      </c>
    </row>
    <row r="17" spans="1:29" x14ac:dyDescent="0.25">
      <c r="A17" s="15">
        <f t="shared" si="0"/>
        <v>16</v>
      </c>
      <c r="B17" s="8" t="s">
        <v>66</v>
      </c>
      <c r="C17" s="8" t="s">
        <v>67</v>
      </c>
      <c r="D17" s="9">
        <v>0</v>
      </c>
      <c r="E17" s="9">
        <v>63.12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17">
        <f t="shared" si="1"/>
        <v>63.12</v>
      </c>
      <c r="AB17" s="18">
        <f>SUM(LARGE(D17:Z17,{1,2,3,4,5,6}))</f>
        <v>63.12</v>
      </c>
      <c r="AC17" s="10">
        <f t="shared" si="2"/>
        <v>1</v>
      </c>
    </row>
    <row r="18" spans="1:29" x14ac:dyDescent="0.25">
      <c r="A18" s="15">
        <f t="shared" si="0"/>
        <v>17</v>
      </c>
      <c r="B18" s="8" t="s">
        <v>75</v>
      </c>
      <c r="C18" s="8" t="s">
        <v>53</v>
      </c>
      <c r="D18" s="9">
        <v>0</v>
      </c>
      <c r="E18" s="9">
        <v>0</v>
      </c>
      <c r="F18" s="9">
        <v>63.08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17">
        <f t="shared" si="1"/>
        <v>63.08</v>
      </c>
      <c r="AB18" s="18">
        <f>SUM(LARGE(D18:Z18,{1,2,3,4,5,6}))</f>
        <v>63.08</v>
      </c>
      <c r="AC18" s="10">
        <f t="shared" si="2"/>
        <v>1</v>
      </c>
    </row>
    <row r="19" spans="1:29" x14ac:dyDescent="0.25">
      <c r="A19" s="15">
        <f t="shared" si="0"/>
        <v>18</v>
      </c>
      <c r="B19" s="8" t="s">
        <v>87</v>
      </c>
      <c r="C19" s="8" t="s">
        <v>88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56.65</v>
      </c>
      <c r="Z19" s="9">
        <v>0</v>
      </c>
      <c r="AA19" s="17">
        <f t="shared" si="1"/>
        <v>56.65</v>
      </c>
      <c r="AB19" s="18">
        <f>SUM(LARGE(D19:Z19,{1,2,3,4,5,6}))</f>
        <v>56.65</v>
      </c>
      <c r="AC19" s="10">
        <f t="shared" si="2"/>
        <v>1</v>
      </c>
    </row>
    <row r="20" spans="1:29" x14ac:dyDescent="0.25">
      <c r="A20" s="15">
        <f t="shared" si="0"/>
        <v>19</v>
      </c>
      <c r="B20" s="8" t="s">
        <v>89</v>
      </c>
      <c r="C20" s="8" t="s">
        <v>90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56.18</v>
      </c>
      <c r="Z20" s="9">
        <v>0</v>
      </c>
      <c r="AA20" s="17">
        <f t="shared" si="1"/>
        <v>56.18</v>
      </c>
      <c r="AB20" s="18">
        <f>SUM(LARGE(D20:Z20,{1,2,3,4,5,6}))</f>
        <v>56.18</v>
      </c>
      <c r="AC20" s="10">
        <f t="shared" si="2"/>
        <v>1</v>
      </c>
    </row>
    <row r="21" spans="1:29" x14ac:dyDescent="0.25">
      <c r="A21" s="15">
        <f t="shared" si="0"/>
        <v>20</v>
      </c>
      <c r="B21" s="8" t="s">
        <v>46</v>
      </c>
      <c r="C21" s="8" t="s">
        <v>47</v>
      </c>
      <c r="D21" s="9">
        <v>55.17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17">
        <f t="shared" si="1"/>
        <v>55.17</v>
      </c>
      <c r="AB21" s="18">
        <f>SUM(LARGE(D21:Z21,{1,2,3,4,5,6}))</f>
        <v>55.17</v>
      </c>
      <c r="AC21" s="10">
        <f t="shared" si="2"/>
        <v>1</v>
      </c>
    </row>
    <row r="22" spans="1:29" x14ac:dyDescent="0.25">
      <c r="A22" s="15">
        <f t="shared" si="0"/>
        <v>21</v>
      </c>
      <c r="B22" s="8" t="s">
        <v>70</v>
      </c>
      <c r="C22" s="8" t="s">
        <v>71</v>
      </c>
      <c r="D22" s="9">
        <v>0</v>
      </c>
      <c r="E22" s="9">
        <v>41.58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17">
        <f t="shared" si="1"/>
        <v>41.58</v>
      </c>
      <c r="AB22" s="18">
        <f>SUM(LARGE(D22:Z22,{1,2,3,4,5,6}))</f>
        <v>41.58</v>
      </c>
      <c r="AC22" s="10">
        <f t="shared" si="2"/>
        <v>1</v>
      </c>
    </row>
    <row r="23" spans="1:29" x14ac:dyDescent="0.25">
      <c r="A23" s="15">
        <f t="shared" si="0"/>
        <v>22</v>
      </c>
      <c r="B23" s="8"/>
      <c r="C23" s="8"/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17">
        <f t="shared" si="1"/>
        <v>0</v>
      </c>
      <c r="AB23" s="18">
        <f>SUM(LARGE(D23:Z23,{1,2,3,4,5,6}))</f>
        <v>0</v>
      </c>
      <c r="AC23" s="10">
        <f t="shared" si="2"/>
        <v>0</v>
      </c>
    </row>
    <row r="24" spans="1:29" x14ac:dyDescent="0.25">
      <c r="A24" s="15">
        <f t="shared" si="0"/>
        <v>22</v>
      </c>
      <c r="B24" s="8"/>
      <c r="C24" s="8"/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17">
        <f t="shared" si="1"/>
        <v>0</v>
      </c>
      <c r="AB24" s="18">
        <f>SUM(LARGE(D24:Z24,{1,2,3,4,5,6}))</f>
        <v>0</v>
      </c>
      <c r="AC24" s="10">
        <f t="shared" si="2"/>
        <v>0</v>
      </c>
    </row>
    <row r="25" spans="1:29" x14ac:dyDescent="0.25">
      <c r="A25" s="15">
        <f t="shared" si="0"/>
        <v>22</v>
      </c>
      <c r="B25" s="8"/>
      <c r="C25" s="8"/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17">
        <f t="shared" si="1"/>
        <v>0</v>
      </c>
      <c r="AB25" s="18">
        <f>SUM(LARGE(D25:Z25,{1,2,3,4,5,6}))</f>
        <v>0</v>
      </c>
      <c r="AC25" s="10">
        <f t="shared" si="2"/>
        <v>0</v>
      </c>
    </row>
    <row r="26" spans="1:29" x14ac:dyDescent="0.25">
      <c r="A26" s="15">
        <f t="shared" si="0"/>
        <v>22</v>
      </c>
      <c r="B26" s="8"/>
      <c r="C26" s="8"/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17">
        <f t="shared" si="1"/>
        <v>0</v>
      </c>
      <c r="AB26" s="18">
        <f>SUM(LARGE(D26:Z26,{1,2,3,4,5,6}))</f>
        <v>0</v>
      </c>
      <c r="AC26" s="10">
        <f t="shared" si="2"/>
        <v>0</v>
      </c>
    </row>
    <row r="27" spans="1:29" x14ac:dyDescent="0.25">
      <c r="A27" s="15">
        <f t="shared" si="0"/>
        <v>22</v>
      </c>
      <c r="B27" s="8"/>
      <c r="C27" s="8"/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17">
        <f t="shared" si="1"/>
        <v>0</v>
      </c>
      <c r="AB27" s="18">
        <f>SUM(LARGE(D27:Z27,{1,2,3,4,5,6}))</f>
        <v>0</v>
      </c>
      <c r="AC27" s="10">
        <f t="shared" si="2"/>
        <v>0</v>
      </c>
    </row>
    <row r="28" spans="1:29" x14ac:dyDescent="0.25">
      <c r="A28" s="15">
        <f t="shared" si="0"/>
        <v>22</v>
      </c>
      <c r="B28" s="8"/>
      <c r="C28" s="8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17">
        <f t="shared" si="1"/>
        <v>0</v>
      </c>
      <c r="AB28" s="18">
        <f>SUM(LARGE(D28:Z28,{1,2,3,4,5,6}))</f>
        <v>0</v>
      </c>
      <c r="AC28" s="10">
        <f t="shared" si="2"/>
        <v>0</v>
      </c>
    </row>
    <row r="29" spans="1:29" x14ac:dyDescent="0.25">
      <c r="A29" s="15">
        <f t="shared" si="0"/>
        <v>22</v>
      </c>
      <c r="B29" s="8"/>
      <c r="C29" s="8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17">
        <f t="shared" si="1"/>
        <v>0</v>
      </c>
      <c r="AB29" s="18">
        <f>SUM(LARGE(D29:Z29,{1,2,3,4,5,6}))</f>
        <v>0</v>
      </c>
      <c r="AC29" s="10">
        <f t="shared" si="2"/>
        <v>0</v>
      </c>
    </row>
    <row r="30" spans="1:29" x14ac:dyDescent="0.25">
      <c r="A30" s="15">
        <f t="shared" si="0"/>
        <v>22</v>
      </c>
      <c r="B30" s="8"/>
      <c r="C30" s="8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17">
        <f t="shared" si="1"/>
        <v>0</v>
      </c>
      <c r="AB30" s="18">
        <f>SUM(LARGE(D30:Z30,{1,2,3,4,5,6}))</f>
        <v>0</v>
      </c>
      <c r="AC30" s="10">
        <f t="shared" si="2"/>
        <v>0</v>
      </c>
    </row>
    <row r="31" spans="1:29" x14ac:dyDescent="0.25">
      <c r="A31" s="15">
        <f t="shared" si="0"/>
        <v>22</v>
      </c>
      <c r="B31" s="8"/>
      <c r="C31" s="8"/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17">
        <f t="shared" si="1"/>
        <v>0</v>
      </c>
      <c r="AB31" s="18">
        <f>SUM(LARGE(D31:Z31,{1,2,3,4,5,6}))</f>
        <v>0</v>
      </c>
      <c r="AC31" s="10">
        <f t="shared" si="2"/>
        <v>0</v>
      </c>
    </row>
    <row r="32" spans="1:29" x14ac:dyDescent="0.25">
      <c r="A32" s="15">
        <f t="shared" si="0"/>
        <v>22</v>
      </c>
      <c r="B32" s="8"/>
      <c r="C32" s="8"/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17">
        <f t="shared" si="1"/>
        <v>0</v>
      </c>
      <c r="AB32" s="18">
        <f>SUM(LARGE(D32:Z32,{1,2,3,4,5,6}))</f>
        <v>0</v>
      </c>
      <c r="AC32" s="10">
        <f t="shared" si="2"/>
        <v>0</v>
      </c>
    </row>
    <row r="33" spans="1:29" x14ac:dyDescent="0.25">
      <c r="A33" s="15">
        <f t="shared" si="0"/>
        <v>22</v>
      </c>
      <c r="B33" s="8"/>
      <c r="C33" s="8"/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17">
        <f t="shared" si="1"/>
        <v>0</v>
      </c>
      <c r="AB33" s="18">
        <f>SUM(LARGE(D33:Z33,{1,2,3,4,5,6}))</f>
        <v>0</v>
      </c>
      <c r="AC33" s="10">
        <f t="shared" si="2"/>
        <v>0</v>
      </c>
    </row>
    <row r="34" spans="1:29" x14ac:dyDescent="0.25">
      <c r="A34" s="15">
        <f t="shared" si="0"/>
        <v>22</v>
      </c>
      <c r="B34" s="8"/>
      <c r="C34" s="8"/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17">
        <f t="shared" si="1"/>
        <v>0</v>
      </c>
      <c r="AB34" s="18">
        <f>SUM(LARGE(D34:Z34,{1,2,3,4,5,6}))</f>
        <v>0</v>
      </c>
      <c r="AC34" s="10">
        <f t="shared" si="2"/>
        <v>0</v>
      </c>
    </row>
    <row r="35" spans="1:29" x14ac:dyDescent="0.25">
      <c r="A35" s="15">
        <f t="shared" si="0"/>
        <v>22</v>
      </c>
      <c r="B35" s="8"/>
      <c r="C35" s="8"/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17">
        <f t="shared" si="1"/>
        <v>0</v>
      </c>
      <c r="AB35" s="18">
        <f>SUM(LARGE(D35:Z35,{1,2,3,4,5,6}))</f>
        <v>0</v>
      </c>
      <c r="AC35" s="10">
        <f t="shared" si="2"/>
        <v>0</v>
      </c>
    </row>
    <row r="36" spans="1:29" x14ac:dyDescent="0.25">
      <c r="A36" s="15">
        <f t="shared" si="0"/>
        <v>22</v>
      </c>
      <c r="B36" s="8"/>
      <c r="C36" s="8"/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17">
        <f t="shared" si="1"/>
        <v>0</v>
      </c>
      <c r="AB36" s="18">
        <f>SUM(LARGE(D36:Z36,{1,2,3,4,5,6}))</f>
        <v>0</v>
      </c>
      <c r="AC36" s="10">
        <f t="shared" si="2"/>
        <v>0</v>
      </c>
    </row>
  </sheetData>
  <sortState ref="A2:AC36">
    <sortCondition ref="A2:A36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>Equity Housing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Hollins</dc:creator>
  <cp:lastModifiedBy>Jon Horne</cp:lastModifiedBy>
  <cp:lastPrinted>2017-02-09T21:15:33Z</cp:lastPrinted>
  <dcterms:created xsi:type="dcterms:W3CDTF">2013-03-22T10:10:42Z</dcterms:created>
  <dcterms:modified xsi:type="dcterms:W3CDTF">2024-01-03T14:04:37Z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-1928464329</vt:i4>
  </property>
  <property fmtid="{D5CDD505-2E9C-101B-9397-08002B2CF9AE}" pid="3" name="_NewReviewCycle">
    <vt:lpwstr/>
  </property>
  <property fmtid="{D5CDD505-2E9C-101B-9397-08002B2CF9AE}" pid="4" name="_EmailSubject">
    <vt:lpwstr>Updated Points</vt:lpwstr>
  </property>
  <property fmtid="{D5CDD505-2E9C-101B-9397-08002B2CF9AE}" pid="5" name="_AuthorEmail">
    <vt:lpwstr>Sean.Greeves@barclayscorp.com</vt:lpwstr>
  </property>
  <property fmtid="{D5CDD505-2E9C-101B-9397-08002B2CF9AE}" pid="6" name="_AuthorEmailDisplayName">
    <vt:lpwstr>Greeves, Sean SW : RBB COO</vt:lpwstr>
  </property>
  <property fmtid="{D5CDD505-2E9C-101B-9397-08002B2CF9AE}" pid="7" name="_PreviousAdHocReviewCycleID">
    <vt:i4>-222368130</vt:i4>
  </property>
  <property fmtid="{D5CDD505-2E9C-101B-9397-08002B2CF9AE}" pid="8" name="_ReviewingToolsShownOnce">
    <vt:lpwstr/>
  </property>
</Properties>
</file>